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puts" state="visible" r:id="rId4"/>
    <sheet sheetId="2" name="Board Report" state="visible" r:id="rId5"/>
    <sheet sheetId="3" name="Instructions" state="visible" r:id="rId6"/>
  </sheets>
  <calcPr calcId="171027"/>
</workbook>
</file>

<file path=xl/sharedStrings.xml><?xml version="1.0" encoding="utf-8"?>
<sst xmlns="http://schemas.openxmlformats.org/spreadsheetml/2006/main" count="103" uniqueCount="82">
  <si>
    <t>Monthly inputs — fill the yellow cells from your accounting system. Everything on the Board Report tab calculates from here.</t>
  </si>
  <si>
    <t>Reporting month</t>
  </si>
  <si>
    <t>August 2026</t>
  </si>
  <si>
    <t>Organization</t>
  </si>
  <si>
    <t>Sample Nonprofit</t>
  </si>
  <si>
    <t>Board reserve target (months)</t>
  </si>
  <si>
    <t>Cash and reserve</t>
  </si>
  <si>
    <t>This month</t>
  </si>
  <si>
    <t>Last month</t>
  </si>
  <si>
    <t/>
  </si>
  <si>
    <t>Cash and cash equivalents (end of month)</t>
  </si>
  <si>
    <t>Average monthly operating expenses (trailing 12 months)</t>
  </si>
  <si>
    <t>Activity</t>
  </si>
  <si>
    <t>Month actual</t>
  </si>
  <si>
    <t>Month budget</t>
  </si>
  <si>
    <t>YTD actual</t>
  </si>
  <si>
    <t>YTD budget</t>
  </si>
  <si>
    <t>Contributions and grants</t>
  </si>
  <si>
    <t>Program service revenue</t>
  </si>
  <si>
    <t>Other revenue</t>
  </si>
  <si>
    <t>Program expenses</t>
  </si>
  <si>
    <t>Management and general</t>
  </si>
  <si>
    <t>Fundraising</t>
  </si>
  <si>
    <t>Note: rows 11–13 are revenue, rows 14–16 are expenses. Add rows only inside those ranges and keep the Board Report formulas pointing at them.</t>
  </si>
  <si>
    <t>Net assets with donor restrictions</t>
  </si>
  <si>
    <t>Balance this month</t>
  </si>
  <si>
    <t>Balance last month</t>
  </si>
  <si>
    <t>Purpose (what the restriction is for)</t>
  </si>
  <si>
    <t>Community Foundation — after-school program</t>
  </si>
  <si>
    <t>After-school program, through June 2027</t>
  </si>
  <si>
    <t>County youth services grant</t>
  </si>
  <si>
    <t>Case management staff, calendar 2026</t>
  </si>
  <si>
    <t>Overdue items</t>
  </si>
  <si>
    <t>Amount</t>
  </si>
  <si>
    <t>Days outstanding</t>
  </si>
  <si>
    <t>Note</t>
  </si>
  <si>
    <t>Payable: Printer invoice (wrong address, re-sent)</t>
  </si>
  <si>
    <t>Re-sent 8/28</t>
  </si>
  <si>
    <t>Receivable: County reimbursement (July)</t>
  </si>
  <si>
    <t>Received 8/12</t>
  </si>
  <si>
    <t>Narrative (three or four sentences: what changed, why, decision needed?)</t>
  </si>
  <si>
    <t>Cash fell by $14,000 because the annual insurance premium was paid in full in August, as planned. Contributions came in $6,200 under budget for the month because the fall appeal mailed a week late; early September gifts are attached. One printer invoice is 45 days overdue because it went to the wrong address and has been re-sent. No board decision is needed this month; the finance committee should revisit the reserve target, last set in 2023.</t>
  </si>
  <si>
    <t>Decision needed this month? (Yes / No)</t>
  </si>
  <si>
    <t>No</t>
  </si>
  <si>
    <t>Every number sits next to the figure it should be compared with. Full statements are attached.</t>
  </si>
  <si>
    <t>1. Are we okay this month?</t>
  </si>
  <si>
    <t>Board target</t>
  </si>
  <si>
    <t>What changed</t>
  </si>
  <si>
    <t>Cash on hand</t>
  </si>
  <si>
    <t>—</t>
  </si>
  <si>
    <t>Months of operating expenses on hand</t>
  </si>
  <si>
    <t>Change in cash this month</t>
  </si>
  <si>
    <t>2. Are we on plan?</t>
  </si>
  <si>
    <t>Variance</t>
  </si>
  <si>
    <t>YTD variance</t>
  </si>
  <si>
    <t>Total revenue</t>
  </si>
  <si>
    <t>Total expenses</t>
  </si>
  <si>
    <t>Surplus / (deficit)</t>
  </si>
  <si>
    <t>Largest revenue variance (line)</t>
  </si>
  <si>
    <t>Sign convention: a positive variance is favorable (revenue above budget, or expenses below budget).</t>
  </si>
  <si>
    <t>3. What is restricted?</t>
  </si>
  <si>
    <t>Released this month</t>
  </si>
  <si>
    <t>Purpose</t>
  </si>
  <si>
    <t>Total with donor restrictions</t>
  </si>
  <si>
    <t>Cash available for general operations (cash minus restricted balances)</t>
  </si>
  <si>
    <t>4. Is anything overdue?</t>
  </si>
  <si>
    <t>Days</t>
  </si>
  <si>
    <t>5. What changed, and is a decision needed?</t>
  </si>
  <si>
    <t>Board decision needed this month</t>
  </si>
  <si>
    <t>Prepared with the GivingArc Nonprofit Board Financial Report Template · givingarc.com/accounting-resources/nonprofit-board-financial-report-template/</t>
  </si>
  <si>
    <t>How to use this template</t>
  </si>
  <si>
    <t>1. Fill the yellow cells on the Inputs tab each month from your accounting system (QuickBooks Online: Statement of Financial Position, Statement of Activities vs Budget, and your restricted-fund tracking).</t>
  </si>
  <si>
    <t>2. The Board Report tab calculates everything else. Do not type over its formulas.</t>
  </si>
  <si>
    <t>3. Write the narrative in Inputs cell A32: three or four sentences — what changed, why, and whether a decision is needed. That paragraph is the part the board reads first.</t>
  </si>
  <si>
    <t>4. Print or export the Board Report tab to PDF and send it to the board with the full statements attached.</t>
  </si>
  <si>
    <t>5. Board members email questions before the meeting; paste the answers into next month's narrative so the record builds.</t>
  </si>
  <si>
    <t>Reading the numbers</t>
  </si>
  <si>
    <t>• Months of operating expenses on hand = cash ÷ average monthly operating expenses (trailing 12 months). Compare it with the board's reserve target, not with last month alone.</t>
  </si>
  <si>
    <t>• Variance sign convention: positive is favorable for both revenue (above budget) and expenses (below budget).</t>
  </si>
  <si>
    <t>• Net assets with donor restrictions use the FASB ASU 2016-14 terminology (two classes: with and without donor restrictions).</t>
  </si>
  <si>
    <t>• Cash available for general operations = cash minus restricted balances. This is the number the board can actually spend.</t>
  </si>
  <si>
    <t>This template is provided by GivingArc (givingarc.com) for general informational purposes and is not accounting, legal, or tax advice. Illustrative figures are not drawn from any client.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</si>
</sst>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;[Red]-&quot;$&quot;#,##0"/>
    <numFmt numFmtId="165" formatCode="0.0"/>
  </numFmts>
  <fonts count="9" x14ac:knownFonts="1">
    <font>
      <color theme="1"/>
      <family val="2"/>
      <scheme val="minor"/>
      <sz val="11"/>
      <name val="Calibri"/>
    </font>
    <font>
      <b/>
      <color rgb="FF1F3A4D"/>
    </font>
    <font>
      <b/>
      <color rgb="FFFFFFFF"/>
    </font>
    <font>
      <i/>
      <color rgb="FF4E6373"/>
    </font>
    <font>
      <b/>
      <color rgb="FF1F3A4D"/>
      <sz val="16"/>
    </font>
    <font>
      <i/>
      <color rgb="FF4E6373"/>
      <sz val="9"/>
    </font>
    <font>
      <b/>
    </font>
    <font>
      <color rgb="FF4E6373"/>
      <sz val="9"/>
    </font>
    <font>
      <b/>
      <color rgb="FF1F3A4D"/>
      <sz val="14"/>
    </font>
  </fonts>
  <fills count="4">
    <fill>
      <patternFill patternType="none"/>
    </fill>
    <fill>
      <patternFill patternType="gray125"/>
    </fill>
    <fill>
      <patternFill patternType="solid">
        <fgColor rgb="FFFFF8E1"/>
      </patternFill>
    </fill>
    <fill>
      <patternFill patternType="solid">
        <fgColor rgb="FF1F3A4D"/>
      </patternFill>
    </fill>
  </fills>
  <borders count="2">
    <border>
      <left/>
      <right/>
      <top/>
      <bottom/>
      <diagonal/>
    </border>
    <border>
      <left style="thin">
        <color rgb="FFD5DCDE"/>
      </left>
      <right style="thin">
        <color rgb="FFD5DCDE"/>
      </right>
      <top style="thin">
        <color rgb="FFD5DCDE"/>
      </top>
      <bottom style="thin">
        <color rgb="FFD5DCD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2" borderId="1" xfId="0" applyFill="1" applyBorder="1"/>
    <xf numFmtId="0" fontId="2" fillId="3" borderId="0" xfId="0" applyFont="1" applyFill="1" applyAlignment="1">
      <alignment vertical="center" wrapText="1"/>
    </xf>
    <xf numFmtId="164" fontId="0" fillId="2" borderId="1" xfId="0" applyNumberFormat="1" applyFill="1" applyBorder="1"/>
    <xf numFmtId="0" fontId="3" fillId="0" borderId="0" xfId="0" applyFont="1"/>
    <xf numFmtId="0" fontId="0" fillId="2" borderId="1" xfId="0" applyFill="1" applyBorder="1" applyAlignment="1">
      <alignment vertical="top" wrapText="1"/>
    </xf>
    <xf numFmtId="0" fontId="4" fillId="0" borderId="0" xfId="0" applyFont="1"/>
    <xf numFmtId="0" fontId="2" fillId="3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5" fillId="0" borderId="1" xfId="0" applyFont="1" applyBorder="1"/>
    <xf numFmtId="164" fontId="6" fillId="0" borderId="1" xfId="0" applyNumberFormat="1" applyFont="1" applyBorder="1"/>
    <xf numFmtId="0" fontId="0" fillId="0" borderId="1" xfId="0" applyBorder="1" applyAlignment="1">
      <alignment vertical="top" wrapText="1"/>
    </xf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 showGridLines="0"/>
  </sheetViews>
  <sheetFormatPr defaultRowHeight="15" outlineLevelRow="0" outlineLevelCol="0" x14ac:dyDescent="55"/>
  <cols>
    <col min="1" max="1" width="38" customWidth="1"/>
    <col min="2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2" x14ac:dyDescent="0.25">
      <c r="A2" t="s">
        <v>1</v>
      </c>
      <c r="B2" s="2" t="s">
        <v>2</v>
      </c>
    </row>
    <row r="3" spans="1:2" x14ac:dyDescent="0.25">
      <c r="A3" t="s">
        <v>3</v>
      </c>
      <c r="B3" s="2" t="s">
        <v>4</v>
      </c>
    </row>
    <row r="4" spans="1:2" x14ac:dyDescent="0.25">
      <c r="A4" t="s">
        <v>5</v>
      </c>
      <c r="B4" s="2">
        <v>2</v>
      </c>
    </row>
    <row r="6" ht="22" customHeight="1" spans="1:6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9</v>
      </c>
      <c r="F6" s="3" t="s">
        <v>9</v>
      </c>
    </row>
    <row r="7" spans="1:3" x14ac:dyDescent="0.25">
      <c r="A7" t="s">
        <v>10</v>
      </c>
      <c r="B7" s="4">
        <v>84000</v>
      </c>
      <c r="C7" s="4">
        <v>98000</v>
      </c>
    </row>
    <row r="8" spans="1:3" x14ac:dyDescent="0.25">
      <c r="A8" t="s">
        <v>11</v>
      </c>
      <c r="B8" s="4">
        <v>32000</v>
      </c>
      <c r="C8" s="4">
        <v>31600</v>
      </c>
    </row>
    <row r="10" ht="22" customHeight="1" spans="1:6" x14ac:dyDescent="0.25">
      <c r="A10" s="3" t="s">
        <v>12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9</v>
      </c>
    </row>
    <row r="11" spans="1:5" x14ac:dyDescent="0.25">
      <c r="A11" t="s">
        <v>17</v>
      </c>
      <c r="B11" s="4">
        <v>41200</v>
      </c>
      <c r="C11" s="4">
        <v>47400</v>
      </c>
      <c r="D11" s="4">
        <v>352000</v>
      </c>
      <c r="E11" s="4">
        <v>356000</v>
      </c>
    </row>
    <row r="12" spans="1:5" x14ac:dyDescent="0.25">
      <c r="A12" t="s">
        <v>18</v>
      </c>
      <c r="B12" s="4">
        <v>6100</v>
      </c>
      <c r="C12" s="4">
        <v>6000</v>
      </c>
      <c r="D12" s="4">
        <v>49800</v>
      </c>
      <c r="E12" s="4">
        <v>48000</v>
      </c>
    </row>
    <row r="13" spans="1:5" x14ac:dyDescent="0.25">
      <c r="A13" t="s">
        <v>19</v>
      </c>
      <c r="B13" s="4">
        <v>900</v>
      </c>
      <c r="C13" s="4">
        <v>1000</v>
      </c>
      <c r="D13" s="4">
        <v>7400</v>
      </c>
      <c r="E13" s="4">
        <v>8000</v>
      </c>
    </row>
    <row r="14" spans="1:5" x14ac:dyDescent="0.25">
      <c r="A14" t="s">
        <v>20</v>
      </c>
      <c r="B14" s="4">
        <v>30400</v>
      </c>
      <c r="C14" s="4">
        <v>29000</v>
      </c>
      <c r="D14" s="4">
        <v>241000</v>
      </c>
      <c r="E14" s="4">
        <v>243000</v>
      </c>
    </row>
    <row r="15" spans="1:5" x14ac:dyDescent="0.25">
      <c r="A15" t="s">
        <v>21</v>
      </c>
      <c r="B15" s="4">
        <v>6200</v>
      </c>
      <c r="C15" s="4">
        <v>6300</v>
      </c>
      <c r="D15" s="4">
        <v>50100</v>
      </c>
      <c r="E15" s="4">
        <v>50400</v>
      </c>
    </row>
    <row r="16" spans="1:5" x14ac:dyDescent="0.25">
      <c r="A16" t="s">
        <v>22</v>
      </c>
      <c r="B16" s="4">
        <v>3100</v>
      </c>
      <c r="C16" s="4">
        <v>3200</v>
      </c>
      <c r="D16" s="4">
        <v>25200</v>
      </c>
      <c r="E16" s="4">
        <v>25600</v>
      </c>
    </row>
    <row r="17" spans="1:6" x14ac:dyDescent="0.25">
      <c r="A17" s="5" t="s">
        <v>23</v>
      </c>
      <c r="B17" s="5"/>
      <c r="C17" s="5"/>
      <c r="D17" s="5"/>
      <c r="E17" s="5"/>
      <c r="F17" s="5"/>
    </row>
    <row r="19" ht="22" customHeight="1" spans="1:6" x14ac:dyDescent="0.25">
      <c r="A19" s="3" t="s">
        <v>24</v>
      </c>
      <c r="B19" s="3" t="s">
        <v>25</v>
      </c>
      <c r="C19" s="3" t="s">
        <v>26</v>
      </c>
      <c r="D19" s="3" t="s">
        <v>27</v>
      </c>
      <c r="E19" s="3"/>
      <c r="F19" s="3"/>
    </row>
    <row r="20" spans="1:6" x14ac:dyDescent="0.25">
      <c r="A20" s="2" t="s">
        <v>28</v>
      </c>
      <c r="B20" s="4">
        <v>38000</v>
      </c>
      <c r="C20" s="4">
        <v>50000</v>
      </c>
      <c r="D20" s="2" t="s">
        <v>29</v>
      </c>
      <c r="E20" s="2"/>
      <c r="F20" s="2"/>
    </row>
    <row r="21" spans="1:6" x14ac:dyDescent="0.25">
      <c r="A21" s="2" t="s">
        <v>30</v>
      </c>
      <c r="B21" s="4">
        <v>22500</v>
      </c>
      <c r="C21" s="4">
        <v>22500</v>
      </c>
      <c r="D21" s="2" t="s">
        <v>31</v>
      </c>
      <c r="E21" s="2"/>
      <c r="F21" s="2"/>
    </row>
    <row r="22" spans="1:6" x14ac:dyDescent="0.25">
      <c r="A22" s="2" t="s">
        <v>9</v>
      </c>
      <c r="B22" s="4">
        <v>0</v>
      </c>
      <c r="C22" s="4">
        <v>0</v>
      </c>
      <c r="D22" s="2" t="s">
        <v>9</v>
      </c>
      <c r="E22" s="2"/>
      <c r="F22" s="2"/>
    </row>
    <row r="23" spans="1:6" x14ac:dyDescent="0.25">
      <c r="A23" s="2" t="s">
        <v>9</v>
      </c>
      <c r="B23" s="4">
        <v>0</v>
      </c>
      <c r="C23" s="4">
        <v>0</v>
      </c>
      <c r="D23" s="2" t="s">
        <v>9</v>
      </c>
      <c r="E23" s="2"/>
      <c r="F23" s="2"/>
    </row>
    <row r="25" ht="22" customHeight="1" spans="1:6" x14ac:dyDescent="0.25">
      <c r="A25" s="3" t="s">
        <v>32</v>
      </c>
      <c r="B25" s="3" t="s">
        <v>33</v>
      </c>
      <c r="C25" s="3" t="s">
        <v>34</v>
      </c>
      <c r="D25" s="3" t="s">
        <v>35</v>
      </c>
      <c r="E25" s="3"/>
      <c r="F25" s="3"/>
    </row>
    <row r="26" spans="1:6" x14ac:dyDescent="0.25">
      <c r="A26" s="2" t="s">
        <v>36</v>
      </c>
      <c r="B26" s="4">
        <v>1450</v>
      </c>
      <c r="C26" s="2">
        <v>45</v>
      </c>
      <c r="D26" s="2" t="s">
        <v>37</v>
      </c>
      <c r="E26" s="2"/>
      <c r="F26" s="2"/>
    </row>
    <row r="27" spans="1:6" x14ac:dyDescent="0.25">
      <c r="A27" s="2" t="s">
        <v>38</v>
      </c>
      <c r="B27" s="4">
        <v>0</v>
      </c>
      <c r="C27" s="2">
        <v>0</v>
      </c>
      <c r="D27" s="2" t="s">
        <v>39</v>
      </c>
      <c r="E27" s="2"/>
      <c r="F27" s="2"/>
    </row>
    <row r="28" spans="1:6" x14ac:dyDescent="0.25">
      <c r="A28" s="2" t="s">
        <v>9</v>
      </c>
      <c r="B28" s="4">
        <v>0</v>
      </c>
      <c r="C28" s="2">
        <v>0</v>
      </c>
      <c r="D28" s="2" t="s">
        <v>9</v>
      </c>
      <c r="E28" s="2"/>
      <c r="F28" s="2"/>
    </row>
    <row r="29" spans="1:6" x14ac:dyDescent="0.25">
      <c r="A29" s="2" t="s">
        <v>9</v>
      </c>
      <c r="B29" s="4">
        <v>0</v>
      </c>
      <c r="C29" s="2">
        <v>0</v>
      </c>
      <c r="D29" s="2" t="s">
        <v>9</v>
      </c>
      <c r="E29" s="2"/>
      <c r="F29" s="2"/>
    </row>
    <row r="31" ht="22" customHeight="1" spans="1:6" x14ac:dyDescent="0.25">
      <c r="A31" s="3" t="s">
        <v>40</v>
      </c>
      <c r="B31" s="3"/>
      <c r="C31" s="3"/>
      <c r="D31" s="3"/>
      <c r="E31" s="3"/>
      <c r="F31" s="3"/>
    </row>
    <row r="32" spans="1:6" x14ac:dyDescent="0.25">
      <c r="A32" s="6" t="s">
        <v>41</v>
      </c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6"/>
      <c r="B35" s="6"/>
      <c r="C35" s="6"/>
      <c r="D35" s="6"/>
      <c r="E35" s="6"/>
      <c r="F35" s="6"/>
    </row>
    <row r="36" spans="1:6" x14ac:dyDescent="0.25">
      <c r="A36" s="6"/>
      <c r="B36" s="6"/>
      <c r="C36" s="6"/>
      <c r="D36" s="6"/>
      <c r="E36" s="6"/>
      <c r="F36" s="6"/>
    </row>
    <row r="38" spans="1:2" x14ac:dyDescent="0.25">
      <c r="A38" t="s">
        <v>42</v>
      </c>
      <c r="B38" s="2" t="s">
        <v>43</v>
      </c>
    </row>
  </sheetData>
  <mergeCells count="14">
    <mergeCell ref="A1:F1"/>
    <mergeCell ref="A17:F17"/>
    <mergeCell ref="D19:F19"/>
    <mergeCell ref="D20:F20"/>
    <mergeCell ref="D21:F21"/>
    <mergeCell ref="D22:F22"/>
    <mergeCell ref="D23:F23"/>
    <mergeCell ref="D25:F25"/>
    <mergeCell ref="D26:F26"/>
    <mergeCell ref="D27:F27"/>
    <mergeCell ref="D28:F28"/>
    <mergeCell ref="D29:F29"/>
    <mergeCell ref="A31:F31"/>
    <mergeCell ref="A32:F3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 showGridLines="0"/>
  </sheetViews>
  <sheetFormatPr defaultRowHeight="15" outlineLevelRow="0" outlineLevelCol="0" x14ac:dyDescent="55"/>
  <cols>
    <col min="1" max="1" width="36" customWidth="1"/>
    <col min="2" max="4" width="18" customWidth="1"/>
    <col min="5" max="5" width="30" customWidth="1"/>
  </cols>
  <sheetData>
    <row r="1" spans="1:5" x14ac:dyDescent="0.25">
      <c r="A1" s="7" t="str">
        <f>="Board Financial Report — "&amp;Inputs!B3&amp;" — "&amp;Inputs!B2</f>
        <v>Board Financial Report — Sample Nonprofit — August 2026</v>
      </c>
      <c r="B1" s="7"/>
      <c r="C1" s="7"/>
      <c r="D1" s="7"/>
      <c r="E1" s="7"/>
    </row>
    <row r="2" spans="1:5" x14ac:dyDescent="0.25">
      <c r="A2" s="5" t="s">
        <v>44</v>
      </c>
      <c r="B2" s="5"/>
      <c r="C2" s="5"/>
      <c r="D2" s="5"/>
      <c r="E2" s="5"/>
    </row>
    <row r="4" ht="22" customHeight="1" spans="1:5" x14ac:dyDescent="0.25">
      <c r="A4" s="8" t="s">
        <v>45</v>
      </c>
      <c r="B4" s="8" t="s">
        <v>7</v>
      </c>
      <c r="C4" s="8" t="s">
        <v>8</v>
      </c>
      <c r="D4" s="8" t="s">
        <v>46</v>
      </c>
      <c r="E4" s="8" t="s">
        <v>47</v>
      </c>
    </row>
    <row r="5" spans="1:5" x14ac:dyDescent="0.25">
      <c r="A5" s="9" t="s">
        <v>48</v>
      </c>
      <c r="B5" s="10">
        <f>Inputs!B7</f>
      </c>
      <c r="C5" s="10">
        <f>Inputs!C7</f>
      </c>
      <c r="D5" s="9" t="s">
        <v>49</v>
      </c>
    </row>
    <row r="6" spans="1:5" x14ac:dyDescent="0.25">
      <c r="A6" s="9" t="s">
        <v>50</v>
      </c>
      <c r="B6" s="11">
        <f>IF(Inputs!B8=0,0,Inputs!B7/Inputs!B8)</f>
      </c>
      <c r="C6" s="11">
        <f>IF(Inputs!C8=0,0,Inputs!C7/Inputs!C8)</f>
      </c>
      <c r="D6" s="11">
        <f>Inputs!B4</f>
      </c>
      <c r="E6" s="9">
        <f>IF(B6&gt;=D6,"Above the board floor","BELOW the board floor")</f>
      </c>
    </row>
    <row r="7" spans="1:5" x14ac:dyDescent="0.25">
      <c r="A7" s="9" t="s">
        <v>51</v>
      </c>
      <c r="B7" s="10">
        <f>Inputs!B7-Inputs!C7</f>
      </c>
    </row>
    <row r="8" spans="1:5" x14ac:dyDescent="0.25"/>
    <row r="9" ht="22" customHeight="1" spans="1:5" x14ac:dyDescent="0.25">
      <c r="A9" s="8" t="s">
        <v>52</v>
      </c>
      <c r="B9" s="8" t="s">
        <v>13</v>
      </c>
      <c r="C9" s="8" t="s">
        <v>14</v>
      </c>
      <c r="D9" s="8" t="s">
        <v>53</v>
      </c>
      <c r="E9" s="8" t="s">
        <v>54</v>
      </c>
    </row>
    <row r="10" spans="1:5" x14ac:dyDescent="0.25">
      <c r="A10" s="9" t="s">
        <v>55</v>
      </c>
      <c r="B10" s="10">
        <f>SUM(Inputs!B11:B13)</f>
      </c>
      <c r="C10" s="10">
        <f>SUM(Inputs!C11:C13)</f>
      </c>
      <c r="D10" s="10">
        <f>B10-C10</f>
      </c>
      <c r="E10" s="10">
        <f>SUM(Inputs!D11:D13)-SUM(Inputs!E11:E13)</f>
      </c>
    </row>
    <row r="11" spans="1:5" x14ac:dyDescent="0.25">
      <c r="A11" s="9" t="s">
        <v>56</v>
      </c>
      <c r="B11" s="10">
        <f>SUM(Inputs!B14:B16)</f>
      </c>
      <c r="C11" s="10">
        <f>SUM(Inputs!C14:C16)</f>
      </c>
      <c r="D11" s="10">
        <f>C11-B11</f>
      </c>
      <c r="E11" s="10">
        <f>SUM(Inputs!E14:E16)-SUM(Inputs!D14:D16)</f>
      </c>
    </row>
    <row r="12" spans="1:5" x14ac:dyDescent="0.25">
      <c r="A12" s="9" t="s">
        <v>57</v>
      </c>
      <c r="B12" s="10">
        <f>B10-B11</f>
      </c>
      <c r="C12" s="10">
        <f>C10-C11</f>
      </c>
      <c r="D12" s="10">
        <f>B12-C12</f>
      </c>
      <c r="E12" s="10">
        <f>E10+E11</f>
      </c>
    </row>
    <row r="13" spans="1:5" x14ac:dyDescent="0.25">
      <c r="A13" s="9" t="s">
        <v>58</v>
      </c>
      <c r="B13" s="9">
        <f>INDEX(Inputs!A11:A13,MATCH(MAX(ABS(Inputs!B11:B13-Inputs!C11:C13)),ABS(Inputs!B11:B13-Inputs!C11:C13),0))</f>
      </c>
      <c r="C13" s="9"/>
      <c r="D13" s="9"/>
      <c r="E13" s="9"/>
    </row>
    <row r="14" spans="1:5" x14ac:dyDescent="0.25">
      <c r="A14" s="12" t="s">
        <v>59</v>
      </c>
      <c r="B14" s="12"/>
      <c r="C14" s="12"/>
      <c r="D14" s="12"/>
      <c r="E14" s="12"/>
    </row>
    <row r="15" spans="1:5" x14ac:dyDescent="0.25"/>
    <row r="16" ht="22" customHeight="1" spans="1:5" x14ac:dyDescent="0.25">
      <c r="A16" s="8" t="s">
        <v>60</v>
      </c>
      <c r="B16" s="8" t="s">
        <v>25</v>
      </c>
      <c r="C16" s="8" t="s">
        <v>26</v>
      </c>
      <c r="D16" s="8" t="s">
        <v>61</v>
      </c>
      <c r="E16" s="8" t="s">
        <v>62</v>
      </c>
    </row>
    <row r="17" spans="1:5" x14ac:dyDescent="0.25">
      <c r="A17" s="9">
        <f>Inputs!A20</f>
      </c>
      <c r="B17" s="10">
        <f>Inputs!B20</f>
      </c>
      <c r="C17" s="10">
        <f>Inputs!C20</f>
      </c>
      <c r="D17" s="10">
        <f>Inputs!C20-Inputs!B20</f>
      </c>
      <c r="E17" s="9">
        <f>Inputs!D20</f>
      </c>
    </row>
    <row r="18" spans="1:5" x14ac:dyDescent="0.25">
      <c r="A18" s="9">
        <f>Inputs!A21</f>
      </c>
      <c r="B18" s="10">
        <f>Inputs!B21</f>
      </c>
      <c r="C18" s="10">
        <f>Inputs!C21</f>
      </c>
      <c r="D18" s="10">
        <f>Inputs!C21-Inputs!B21</f>
      </c>
      <c r="E18" s="9">
        <f>Inputs!D21</f>
      </c>
    </row>
    <row r="19" spans="1:5" x14ac:dyDescent="0.25">
      <c r="A19" s="9">
        <f>Inputs!A22</f>
      </c>
      <c r="B19" s="10">
        <f>Inputs!B22</f>
      </c>
      <c r="C19" s="10">
        <f>Inputs!C22</f>
      </c>
      <c r="D19" s="10">
        <f>Inputs!C22-Inputs!B22</f>
      </c>
      <c r="E19" s="9">
        <f>Inputs!D22</f>
      </c>
    </row>
    <row r="20" spans="1:5" x14ac:dyDescent="0.25">
      <c r="A20" s="9">
        <f>Inputs!A23</f>
      </c>
      <c r="B20" s="10">
        <f>Inputs!B23</f>
      </c>
      <c r="C20" s="10">
        <f>Inputs!C23</f>
      </c>
      <c r="D20" s="10">
        <f>Inputs!C23-Inputs!B23</f>
      </c>
      <c r="E20" s="9">
        <f>Inputs!D23</f>
      </c>
    </row>
    <row r="21" spans="1:5" x14ac:dyDescent="0.25">
      <c r="A21" s="9" t="s">
        <v>63</v>
      </c>
      <c r="B21" s="13">
        <f>SUM(B17:B20)</f>
      </c>
      <c r="C21" s="13">
        <f>SUM(C17:C20)</f>
      </c>
      <c r="D21" s="13">
        <f>SUM(D17:D20)</f>
      </c>
    </row>
    <row r="22" spans="1:5" x14ac:dyDescent="0.25">
      <c r="A22" s="9" t="s">
        <v>64</v>
      </c>
      <c r="B22" s="13">
        <f>Inputs!B7-B21</f>
      </c>
    </row>
    <row r="23" spans="1:5" x14ac:dyDescent="0.25"/>
    <row r="24" ht="22" customHeight="1" spans="1:5" x14ac:dyDescent="0.25">
      <c r="A24" s="8" t="s">
        <v>65</v>
      </c>
      <c r="B24" s="8" t="s">
        <v>33</v>
      </c>
      <c r="C24" s="8" t="s">
        <v>66</v>
      </c>
      <c r="D24" s="8" t="s">
        <v>35</v>
      </c>
      <c r="E24" s="8"/>
    </row>
    <row r="25" spans="1:5" x14ac:dyDescent="0.25">
      <c r="A25" s="9">
        <f>Inputs!A26</f>
      </c>
      <c r="B25" s="10">
        <f>Inputs!B26</f>
      </c>
      <c r="C25" s="9">
        <f>Inputs!C26</f>
      </c>
      <c r="D25" s="9">
        <f>Inputs!D26</f>
      </c>
      <c r="E25" s="9"/>
    </row>
    <row r="26" spans="1:5" x14ac:dyDescent="0.25">
      <c r="A26" s="9">
        <f>Inputs!A27</f>
      </c>
      <c r="B26" s="10">
        <f>Inputs!B27</f>
      </c>
      <c r="C26" s="9">
        <f>Inputs!C27</f>
      </c>
      <c r="D26" s="9">
        <f>Inputs!D27</f>
      </c>
      <c r="E26" s="9"/>
    </row>
    <row r="27" spans="1:5" x14ac:dyDescent="0.25">
      <c r="A27" s="9">
        <f>Inputs!A28</f>
      </c>
      <c r="B27" s="10">
        <f>Inputs!B28</f>
      </c>
      <c r="C27" s="9">
        <f>Inputs!C28</f>
      </c>
      <c r="D27" s="9">
        <f>Inputs!D28</f>
      </c>
      <c r="E27" s="9"/>
    </row>
    <row r="28" spans="1:5" x14ac:dyDescent="0.25">
      <c r="A28" s="9">
        <f>Inputs!A29</f>
      </c>
      <c r="B28" s="10">
        <f>Inputs!B29</f>
      </c>
      <c r="C28" s="9">
        <f>Inputs!C29</f>
      </c>
      <c r="D28" s="9">
        <f>Inputs!D29</f>
      </c>
      <c r="E28" s="9"/>
    </row>
    <row r="29" spans="1:5" x14ac:dyDescent="0.25"/>
    <row r="30" ht="22" customHeight="1" spans="1:5" x14ac:dyDescent="0.25">
      <c r="A30" s="8" t="s">
        <v>67</v>
      </c>
      <c r="B30" s="8"/>
      <c r="C30" s="8"/>
      <c r="D30" s="8"/>
      <c r="E30" s="8"/>
    </row>
    <row r="31" spans="1:5" x14ac:dyDescent="0.25">
      <c r="A31" s="14">
        <f>Inputs!A32</f>
      </c>
      <c r="B31" s="14"/>
      <c r="C31" s="14"/>
      <c r="D31" s="14"/>
      <c r="E31" s="14"/>
    </row>
    <row r="32" spans="1:5" x14ac:dyDescent="0.25">
      <c r="A32" s="14"/>
      <c r="B32" s="14"/>
      <c r="C32" s="14"/>
      <c r="D32" s="14"/>
      <c r="E32" s="14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4"/>
      <c r="B35" s="14"/>
      <c r="C35" s="14"/>
      <c r="D35" s="14"/>
      <c r="E35" s="14"/>
    </row>
    <row r="36" spans="1:5" x14ac:dyDescent="0.25">
      <c r="A36" s="9" t="s">
        <v>68</v>
      </c>
      <c r="B36" s="15">
        <f>Inputs!B38</f>
      </c>
    </row>
    <row r="38" spans="1:5" x14ac:dyDescent="0.25">
      <c r="A38" s="16" t="s">
        <v>69</v>
      </c>
      <c r="B38" s="16"/>
      <c r="C38" s="16"/>
      <c r="D38" s="16"/>
      <c r="E38" s="16"/>
    </row>
  </sheetData>
  <mergeCells count="12">
    <mergeCell ref="A1:E1"/>
    <mergeCell ref="A2:E2"/>
    <mergeCell ref="B13:E13"/>
    <mergeCell ref="A14:E14"/>
    <mergeCell ref="D24:E24"/>
    <mergeCell ref="D25:E25"/>
    <mergeCell ref="D26:E26"/>
    <mergeCell ref="D27:E27"/>
    <mergeCell ref="D28:E28"/>
    <mergeCell ref="A30:E30"/>
    <mergeCell ref="A31:E35"/>
    <mergeCell ref="A38:E3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7" t="s">
        <v>70</v>
      </c>
    </row>
    <row r="2" spans="1:1" x14ac:dyDescent="0.25">
      <c r="A2" s="18" t="s">
        <v>71</v>
      </c>
    </row>
    <row r="3" spans="1:1" x14ac:dyDescent="0.25">
      <c r="A3" s="18" t="s">
        <v>72</v>
      </c>
    </row>
    <row r="4" spans="1:1" x14ac:dyDescent="0.25">
      <c r="A4" s="18" t="s">
        <v>73</v>
      </c>
    </row>
    <row r="5" spans="1:1" x14ac:dyDescent="0.25">
      <c r="A5" s="18" t="s">
        <v>74</v>
      </c>
    </row>
    <row r="6" spans="1:1" x14ac:dyDescent="0.25">
      <c r="A6" s="18" t="s">
        <v>75</v>
      </c>
    </row>
    <row r="7" spans="1:1" x14ac:dyDescent="0.25">
      <c r="A7" s="18" t="s">
        <v>9</v>
      </c>
    </row>
    <row r="8" spans="1:1" x14ac:dyDescent="0.25">
      <c r="A8" s="17" t="s">
        <v>76</v>
      </c>
    </row>
    <row r="9" spans="1:1" x14ac:dyDescent="0.25">
      <c r="A9" s="18" t="s">
        <v>77</v>
      </c>
    </row>
    <row r="10" spans="1:1" x14ac:dyDescent="0.25">
      <c r="A10" s="18" t="s">
        <v>78</v>
      </c>
    </row>
    <row r="11" spans="1:1" x14ac:dyDescent="0.25">
      <c r="A11" s="18" t="s">
        <v>79</v>
      </c>
    </row>
    <row r="12" spans="1:1" x14ac:dyDescent="0.25">
      <c r="A12" s="18" t="s">
        <v>80</v>
      </c>
    </row>
    <row r="13" spans="1:1" x14ac:dyDescent="0.25">
      <c r="A13" s="18" t="s">
        <v>9</v>
      </c>
    </row>
    <row r="14" spans="1:1" x14ac:dyDescent="0.25">
      <c r="A14" s="18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Inputs</vt:lpstr>
      <vt:lpstr>Board Report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GivingArc</dc:creator>
  <dc:title/>
  <dc:subject/>
  <dc:description/>
  <cp:keywords/>
  <cp:category/>
  <cp:lastModifiedBy>Unknown</cp:lastModifiedBy>
  <dcterms:created xsi:type="dcterms:W3CDTF">2026-09-03T23:01:25Z</dcterms:created>
  <dcterms:modified xsi:type="dcterms:W3CDTF">2026-09-03T23:01:25Z</dcterms:modified>
</cp:coreProperties>
</file>