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nd Register" state="visible" r:id="rId4"/>
    <sheet sheetId="2" name="Release Log" state="visible" r:id="rId5"/>
    <sheet sheetId="3" name="Conditional Test" state="visible" r:id="rId6"/>
    <sheet sheetId="4" name="Sources" state="visible" r:id="rId7"/>
  </sheets>
  <calcPr calcId="171027"/>
</workbook>
</file>

<file path=xl/sharedStrings.xml><?xml version="1.0" encoding="utf-8"?>
<sst xmlns="http://schemas.openxmlformats.org/spreadsheetml/2006/main" count="69" uniqueCount="64">
  <si>
    <t>Restricted Fund Register</t>
  </si>
  <si>
    <t>One row per restricted award. White cells are yours; grey columns calculate. Restricted balance = Received minus Released.</t>
  </si>
  <si>
    <t>Fund / Grant</t>
  </si>
  <si>
    <t>Funder</t>
  </si>
  <si>
    <t>Restriction type</t>
  </si>
  <si>
    <t>Conditional?</t>
  </si>
  <si>
    <t>Award amount</t>
  </si>
  <si>
    <t>Received to date</t>
  </si>
  <si>
    <t>Spent to date</t>
  </si>
  <si>
    <t>Released to date</t>
  </si>
  <si>
    <t>Restricted balance</t>
  </si>
  <si>
    <t>Unspent award</t>
  </si>
  <si>
    <t>Period start</t>
  </si>
  <si>
    <t>Period end</t>
  </si>
  <si>
    <t>Status</t>
  </si>
  <si>
    <t>Youth Program Grant</t>
  </si>
  <si>
    <t>Example Foundation</t>
  </si>
  <si>
    <t>Purpose</t>
  </si>
  <si>
    <t>No</t>
  </si>
  <si>
    <t>Capacity Building</t>
  </si>
  <si>
    <t>Example Trust</t>
  </si>
  <si>
    <t>Yes</t>
  </si>
  <si>
    <t>Building Fund</t>
  </si>
  <si>
    <t>Individual donors</t>
  </si>
  <si>
    <t>Scholarship Endowment</t>
  </si>
  <si>
    <t>Estate gift</t>
  </si>
  <si>
    <t>Perpetual</t>
  </si>
  <si>
    <t>TOTALS</t>
  </si>
  <si>
    <t>Restricted balance here should agree with net assets with donor restrictions on your balance sheet. If it does not, a release entry is missing.</t>
  </si>
  <si>
    <t>Net Assets Released from Restriction</t>
  </si>
  <si>
    <t>Every release needs a reason you could explain to an auditor. This log is that explanation.</t>
  </si>
  <si>
    <t>Date</t>
  </si>
  <si>
    <t>Amount released</t>
  </si>
  <si>
    <t>What satisfied the restriction</t>
  </si>
  <si>
    <t>Posted to GL?</t>
  </si>
  <si>
    <t>By</t>
  </si>
  <si>
    <t>TOTAL RELEASED</t>
  </si>
  <si>
    <t>Is this contribution conditional?</t>
  </si>
  <si>
    <t>FASB ASU 2018-08: a contribution is conditional only if BOTH elements are present.</t>
  </si>
  <si>
    <t>Element 1 — A barrier</t>
  </si>
  <si>
    <t>Is there a measurable performance requirement the agreement says you must overcome? Indicators: a specified level of service, a specific output or outcome, a matching requirement, or an outside event.</t>
  </si>
  <si>
    <t>Element 2 — Right of return</t>
  </si>
  <si>
    <t>Does the funder have a right to demand the assets back, or a right to be released from its obligation to transfer them, if the barrier is not met?</t>
  </si>
  <si>
    <t>Both present</t>
  </si>
  <si>
    <t>CONDITIONAL. Record cash received as a refundable advance (a liability) until the conditions are substantially met or explicitly waived.</t>
  </si>
  <si>
    <t>Only one, or neither</t>
  </si>
  <si>
    <t>UNCONDITIONAL. Recognize as contribution revenue now, with or without donor restriction as the agreement specifies.</t>
  </si>
  <si>
    <t>Careful</t>
  </si>
  <si>
    <t>A donor restriction is not the same as a condition. Restricted-but-unconditional gifts are revenue immediately; they simply sit in net assets with donor restrictions.</t>
  </si>
  <si>
    <t>Exchange transactions</t>
  </si>
  <si>
    <t>If the funder receives commensurate value in return, it is an exchange transaction under Topic 606, not a contribution.</t>
  </si>
  <si>
    <t>Sources</t>
  </si>
  <si>
    <t>Net asset classes</t>
  </si>
  <si>
    <t>FASB ASU 2016-14 (Topic 958): two classes — net assets without donor restrictions and net assets with donor restrictions. Effective for fiscal years beginning after December 15, 2017.</t>
  </si>
  <si>
    <t>Conditional contributions</t>
  </si>
  <si>
    <t>FASB ASU 2018-08 (Topic 958): conditional requires BOTH a barrier and a right of return or right of release. Conditional amounts received are a refundable advance until conditions are substantially met.</t>
  </si>
  <si>
    <t>Exchange vs contribution</t>
  </si>
  <si>
    <t>If the resource provider receives commensurate value, the transaction falls under Topic 606 rather than contribution guidance.</t>
  </si>
  <si>
    <t>Verified</t>
  </si>
  <si>
    <t>September 2026</t>
  </si>
  <si>
    <t>Prepared by</t>
  </si>
  <si>
    <t>GivingArc - givingarc.com</t>
  </si>
  <si>
    <t>Note</t>
  </si>
  <si>
    <t>General guidance for small and mid-size 501(c)(3) organizations, not accounting advice for your specific facts.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</si>
</sst>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(#,##0)"/>
    <numFmt numFmtId="165" formatCode="yyyy-mm-dd"/>
  </numFmts>
  <fonts count="13" x14ac:knownFonts="1">
    <font>
      <color theme="1"/>
      <family val="2"/>
      <scheme val="minor"/>
      <sz val="11"/>
      <name val="Calibri"/>
    </font>
    <font>
      <b/>
      <color rgb="FF16303C"/>
      <sz val="14"/>
    </font>
    <font>
      <i/>
      <color rgb="FF5A6B72"/>
      <sz val="9"/>
    </font>
    <font>
      <b/>
      <color rgb="FFFFFFFF"/>
      <sz val="9"/>
    </font>
    <font>
      <sz val="10"/>
    </font>
    <font>
      <b/>
      <color rgb="FFC2410C"/>
      <sz val="9"/>
    </font>
    <font>
      <b/>
      <color rgb="FF16303C"/>
      <sz val="10"/>
    </font>
    <font>
      <b/>
      <sz val="10"/>
    </font>
    <font>
      <i/>
      <color rgb="FFC2410C"/>
      <sz val="9"/>
    </font>
    <font>
      <b/>
      <color rgb="FF16303C"/>
    </font>
    <font>
      <b/>
    </font>
    <font>
      <b/>
      <color rgb="FF16303C"/>
      <sz val="13"/>
    </font>
    <font>
      <b/>
      <color rgb="FF2F6F7E"/>
      <sz val="10"/>
    </font>
  </fonts>
  <fills count="6">
    <fill>
      <patternFill patternType="none"/>
    </fill>
    <fill>
      <patternFill patternType="gray125"/>
    </fill>
    <fill>
      <patternFill patternType="solid">
        <fgColor rgb="FF16303C"/>
      </patternFill>
    </fill>
    <fill>
      <patternFill patternType="solid">
        <fgColor rgb="FFEAF2F8"/>
      </patternFill>
    </fill>
    <fill>
      <patternFill patternType="solid">
        <fgColor rgb="FFE4EFE9"/>
      </patternFill>
    </fill>
    <fill>
      <patternFill patternType="solid">
        <fgColor rgb="FFFFF6EE"/>
      </patternFill>
    </fill>
  </fills>
  <borders count="2">
    <border>
      <left/>
      <right/>
      <top/>
      <bottom/>
      <diagonal/>
    </border>
    <border>
      <left/>
      <right/>
      <top/>
      <bottom style="thin">
        <color rgb="FFE3EBE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165" fontId="4" fillId="3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0" borderId="0" xfId="0" applyFont="1"/>
    <xf numFmtId="3" fontId="7" fillId="4" borderId="0" xfId="0" applyNumberFormat="1" applyFont="1" applyFill="1" applyAlignment="1">
      <alignment horizontal="right"/>
    </xf>
    <xf numFmtId="0" fontId="8" fillId="0" borderId="0" xfId="0" applyFont="1"/>
    <xf numFmtId="165" fontId="4" fillId="3" borderId="1" xfId="0" applyNumberFormat="1" applyFont="1" applyFill="1" applyBorder="1"/>
    <xf numFmtId="3" fontId="4" fillId="3" borderId="1" xfId="0" applyNumberFormat="1" applyFont="1" applyFill="1" applyBorder="1"/>
    <xf numFmtId="0" fontId="9" fillId="0" borderId="0" xfId="0" applyFont="1"/>
    <xf numFmtId="3" fontId="10" fillId="4" borderId="0" xfId="0" applyNumberFormat="1" applyFont="1" applyFill="1"/>
    <xf numFmtId="0" fontId="11" fillId="0" borderId="0" xfId="0" applyFont="1"/>
    <xf numFmtId="0" fontId="12" fillId="0" borderId="1" xfId="0" applyFont="1" applyBorder="1"/>
    <xf numFmtId="0" fontId="4" fillId="0" borderId="1" xfId="0" applyFont="1" applyBorder="1" applyAlignment="1">
      <alignment wrapText="1"/>
    </xf>
    <xf numFmtId="0" fontId="12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30" customWidth="1"/>
    <col min="2" max="2" width="20" customWidth="1"/>
    <col min="3" max="3" width="15" customWidth="1"/>
    <col min="4" max="4" width="12" customWidth="1"/>
    <col min="5" max="8" width="13" customWidth="1"/>
    <col min="9" max="9" width="14" customWidth="1"/>
    <col min="10" max="10" width="13" customWidth="1"/>
    <col min="11" max="12" width="12" customWidth="1"/>
    <col min="13" max="13" width="14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26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x14ac:dyDescent="0.25">
      <c r="A5" s="4" t="s">
        <v>15</v>
      </c>
      <c r="B5" s="4" t="s">
        <v>16</v>
      </c>
      <c r="C5" s="4" t="s">
        <v>17</v>
      </c>
      <c r="D5" s="4" t="s">
        <v>18</v>
      </c>
      <c r="E5" s="5">
        <v>50000</v>
      </c>
      <c r="F5" s="5">
        <v>50000</v>
      </c>
      <c r="G5" s="5">
        <v>32000</v>
      </c>
      <c r="H5" s="5">
        <v>32000</v>
      </c>
      <c r="I5" s="6">
        <f>IF(F5="","",F5-H5)</f>
      </c>
      <c r="J5" s="6">
        <f>IF(E5="","",E5-G5)</f>
      </c>
      <c r="K5" s="7">
        <v>46023.33333333333</v>
      </c>
      <c r="L5" s="7">
        <v>46387.33333333333</v>
      </c>
      <c r="M5" s="8">
        <f>IF(E5="","",IF(G5&gt;E5,"OVERSPENT",IF(AND(L5&lt;&gt;"",L5&lt;TODAY()),"PERIOD ENDED",IF(I5=0,"Fully released","Open"))))</f>
      </c>
    </row>
    <row r="6" spans="1:13" x14ac:dyDescent="0.25">
      <c r="A6" s="4" t="s">
        <v>19</v>
      </c>
      <c r="B6" s="4" t="s">
        <v>20</v>
      </c>
      <c r="C6" s="4" t="s">
        <v>17</v>
      </c>
      <c r="D6" s="4" t="s">
        <v>21</v>
      </c>
      <c r="E6" s="5">
        <v>25000</v>
      </c>
      <c r="F6" s="5">
        <v>25000</v>
      </c>
      <c r="G6" s="5">
        <v>10000</v>
      </c>
      <c r="H6" s="5">
        <v>10000</v>
      </c>
      <c r="I6" s="6">
        <f>IF(F6="","",F6-H6)</f>
      </c>
      <c r="J6" s="6">
        <f>IF(E6="","",E6-G6)</f>
      </c>
      <c r="K6" s="7">
        <v>46113.29166666667</v>
      </c>
      <c r="L6" s="7">
        <v>46477.29166666667</v>
      </c>
      <c r="M6" s="8">
        <f>IF(E6="","",IF(G6&gt;E6,"OVERSPENT",IF(AND(L6&lt;&gt;"",L6&lt;TODAY()),"PERIOD ENDED",IF(I6=0,"Fully released","Open"))))</f>
      </c>
    </row>
    <row r="7" spans="1:13" x14ac:dyDescent="0.25">
      <c r="A7" s="4" t="s">
        <v>22</v>
      </c>
      <c r="B7" s="4" t="s">
        <v>23</v>
      </c>
      <c r="C7" s="4" t="s">
        <v>17</v>
      </c>
      <c r="D7" s="4" t="s">
        <v>18</v>
      </c>
      <c r="E7" s="5">
        <v>80000</v>
      </c>
      <c r="F7" s="5">
        <v>42000</v>
      </c>
      <c r="G7" s="5">
        <v>0</v>
      </c>
      <c r="H7" s="5">
        <v>0</v>
      </c>
      <c r="I7" s="6">
        <f>IF(F7="","",F7-H7)</f>
      </c>
      <c r="J7" s="6">
        <f>IF(E7="","",E7-G7)</f>
      </c>
      <c r="K7" s="7">
        <v>45658.33333333333</v>
      </c>
      <c r="L7" s="7"/>
      <c r="M7" s="8">
        <f>IF(E7="","",IF(G7&gt;E7,"OVERSPENT",IF(AND(L7&lt;&gt;"",L7&lt;TODAY()),"PERIOD ENDED",IF(I7=0,"Fully released","Open"))))</f>
      </c>
    </row>
    <row r="8" spans="1:13" x14ac:dyDescent="0.25">
      <c r="A8" s="4" t="s">
        <v>24</v>
      </c>
      <c r="B8" s="4" t="s">
        <v>25</v>
      </c>
      <c r="C8" s="4" t="s">
        <v>26</v>
      </c>
      <c r="D8" s="4" t="s">
        <v>18</v>
      </c>
      <c r="E8" s="5">
        <v>100000</v>
      </c>
      <c r="F8" s="5">
        <v>100000</v>
      </c>
      <c r="G8" s="5">
        <v>0</v>
      </c>
      <c r="H8" s="5">
        <v>0</v>
      </c>
      <c r="I8" s="6">
        <f>IF(F8="","",F8-H8)</f>
      </c>
      <c r="J8" s="6">
        <f>IF(E8="","",E8-G8)</f>
      </c>
      <c r="K8" s="7"/>
      <c r="L8" s="7"/>
      <c r="M8" s="8">
        <f>IF(E8="","",IF(G8&gt;E8,"OVERSPENT",IF(AND(L8&lt;&gt;"",L8&lt;TODAY()),"PERIOD ENDED",IF(I8=0,"Fully released","Open"))))</f>
      </c>
    </row>
    <row r="9" spans="1:13" x14ac:dyDescent="0.25">
      <c r="A9" s="4"/>
      <c r="B9" s="4"/>
      <c r="C9" s="4"/>
      <c r="D9" s="4"/>
      <c r="E9" s="5"/>
      <c r="F9" s="5"/>
      <c r="G9" s="5"/>
      <c r="H9" s="5"/>
      <c r="I9" s="6">
        <f>IF(F9="","",F9-H9)</f>
      </c>
      <c r="J9" s="6">
        <f>IF(E9="","",E9-G9)</f>
      </c>
      <c r="K9" s="7"/>
      <c r="L9" s="7"/>
      <c r="M9" s="8">
        <f>IF(E9="","",IF(G9&gt;E9,"OVERSPENT",IF(AND(L9&lt;&gt;"",L9&lt;TODAY()),"PERIOD ENDED",IF(I9=0,"Fully released","Open"))))</f>
      </c>
    </row>
    <row r="10" spans="1:13" x14ac:dyDescent="0.25">
      <c r="A10" s="4"/>
      <c r="B10" s="4"/>
      <c r="C10" s="4"/>
      <c r="D10" s="4"/>
      <c r="E10" s="5"/>
      <c r="F10" s="5"/>
      <c r="G10" s="5"/>
      <c r="H10" s="5"/>
      <c r="I10" s="6">
        <f>IF(F10="","",F10-H10)</f>
      </c>
      <c r="J10" s="6">
        <f>IF(E10="","",E10-G10)</f>
      </c>
      <c r="K10" s="7"/>
      <c r="L10" s="7"/>
      <c r="M10" s="8">
        <f>IF(E10="","",IF(G10&gt;E10,"OVERSPENT",IF(AND(L10&lt;&gt;"",L10&lt;TODAY()),"PERIOD ENDED",IF(I10=0,"Fully released","Open"))))</f>
      </c>
    </row>
    <row r="11" spans="1:13" x14ac:dyDescent="0.25">
      <c r="A11" s="4"/>
      <c r="B11" s="4"/>
      <c r="C11" s="4"/>
      <c r="D11" s="4"/>
      <c r="E11" s="5"/>
      <c r="F11" s="5"/>
      <c r="G11" s="5"/>
      <c r="H11" s="5"/>
      <c r="I11" s="6">
        <f>IF(F11="","",F11-H11)</f>
      </c>
      <c r="J11" s="6">
        <f>IF(E11="","",E11-G11)</f>
      </c>
      <c r="K11" s="7"/>
      <c r="L11" s="7"/>
      <c r="M11" s="8">
        <f>IF(E11="","",IF(G11&gt;E11,"OVERSPENT",IF(AND(L11&lt;&gt;"",L11&lt;TODAY()),"PERIOD ENDED",IF(I11=0,"Fully released","Open"))))</f>
      </c>
    </row>
    <row r="12" spans="1:13" x14ac:dyDescent="0.25">
      <c r="A12" s="4"/>
      <c r="B12" s="4"/>
      <c r="C12" s="4"/>
      <c r="D12" s="4"/>
      <c r="E12" s="5"/>
      <c r="F12" s="5"/>
      <c r="G12" s="5"/>
      <c r="H12" s="5"/>
      <c r="I12" s="6">
        <f>IF(F12="","",F12-H12)</f>
      </c>
      <c r="J12" s="6">
        <f>IF(E12="","",E12-G12)</f>
      </c>
      <c r="K12" s="7"/>
      <c r="L12" s="7"/>
      <c r="M12" s="8">
        <f>IF(E12="","",IF(G12&gt;E12,"OVERSPENT",IF(AND(L12&lt;&gt;"",L12&lt;TODAY()),"PERIOD ENDED",IF(I12=0,"Fully released","Open"))))</f>
      </c>
    </row>
    <row r="13" spans="1:13" x14ac:dyDescent="0.25">
      <c r="A13" s="4"/>
      <c r="B13" s="4"/>
      <c r="C13" s="4"/>
      <c r="D13" s="4"/>
      <c r="E13" s="5"/>
      <c r="F13" s="5"/>
      <c r="G13" s="5"/>
      <c r="H13" s="5"/>
      <c r="I13" s="6">
        <f>IF(F13="","",F13-H13)</f>
      </c>
      <c r="J13" s="6">
        <f>IF(E13="","",E13-G13)</f>
      </c>
      <c r="K13" s="7"/>
      <c r="L13" s="7"/>
      <c r="M13" s="8">
        <f>IF(E13="","",IF(G13&gt;E13,"OVERSPENT",IF(AND(L13&lt;&gt;"",L13&lt;TODAY()),"PERIOD ENDED",IF(I13=0,"Fully released","Open"))))</f>
      </c>
    </row>
    <row r="14" spans="1:13" x14ac:dyDescent="0.25">
      <c r="A14" s="4"/>
      <c r="B14" s="4"/>
      <c r="C14" s="4"/>
      <c r="D14" s="4"/>
      <c r="E14" s="5"/>
      <c r="F14" s="5"/>
      <c r="G14" s="5"/>
      <c r="H14" s="5"/>
      <c r="I14" s="6">
        <f>IF(F14="","",F14-H14)</f>
      </c>
      <c r="J14" s="6">
        <f>IF(E14="","",E14-G14)</f>
      </c>
      <c r="K14" s="7"/>
      <c r="L14" s="7"/>
      <c r="M14" s="8">
        <f>IF(E14="","",IF(G14&gt;E14,"OVERSPENT",IF(AND(L14&lt;&gt;"",L14&lt;TODAY()),"PERIOD ENDED",IF(I14=0,"Fully released","Open"))))</f>
      </c>
    </row>
    <row r="15" spans="1:13" x14ac:dyDescent="0.25">
      <c r="A15" s="4"/>
      <c r="B15" s="4"/>
      <c r="C15" s="4"/>
      <c r="D15" s="4"/>
      <c r="E15" s="5"/>
      <c r="F15" s="5"/>
      <c r="G15" s="5"/>
      <c r="H15" s="5"/>
      <c r="I15" s="6">
        <f>IF(F15="","",F15-H15)</f>
      </c>
      <c r="J15" s="6">
        <f>IF(E15="","",E15-G15)</f>
      </c>
      <c r="K15" s="7"/>
      <c r="L15" s="7"/>
      <c r="M15" s="8">
        <f>IF(E15="","",IF(G15&gt;E15,"OVERSPENT",IF(AND(L15&lt;&gt;"",L15&lt;TODAY()),"PERIOD ENDED",IF(I15=0,"Fully released","Open"))))</f>
      </c>
    </row>
    <row r="16" spans="1:13" x14ac:dyDescent="0.25">
      <c r="A16" s="4"/>
      <c r="B16" s="4"/>
      <c r="C16" s="4"/>
      <c r="D16" s="4"/>
      <c r="E16" s="5"/>
      <c r="F16" s="5"/>
      <c r="G16" s="5"/>
      <c r="H16" s="5"/>
      <c r="I16" s="6">
        <f>IF(F16="","",F16-H16)</f>
      </c>
      <c r="J16" s="6">
        <f>IF(E16="","",E16-G16)</f>
      </c>
      <c r="K16" s="7"/>
      <c r="L16" s="7"/>
      <c r="M16" s="8">
        <f>IF(E16="","",IF(G16&gt;E16,"OVERSPENT",IF(AND(L16&lt;&gt;"",L16&lt;TODAY()),"PERIOD ENDED",IF(I16=0,"Fully released","Open"))))</f>
      </c>
    </row>
    <row r="17" spans="1:13" x14ac:dyDescent="0.25">
      <c r="A17" s="4"/>
      <c r="B17" s="4"/>
      <c r="C17" s="4"/>
      <c r="D17" s="4"/>
      <c r="E17" s="5"/>
      <c r="F17" s="5"/>
      <c r="G17" s="5"/>
      <c r="H17" s="5"/>
      <c r="I17" s="6">
        <f>IF(F17="","",F17-H17)</f>
      </c>
      <c r="J17" s="6">
        <f>IF(E17="","",E17-G17)</f>
      </c>
      <c r="K17" s="7"/>
      <c r="L17" s="7"/>
      <c r="M17" s="8">
        <f>IF(E17="","",IF(G17&gt;E17,"OVERSPENT",IF(AND(L17&lt;&gt;"",L17&lt;TODAY()),"PERIOD ENDED",IF(I17=0,"Fully released","Open"))))</f>
      </c>
    </row>
    <row r="18" spans="1:13" x14ac:dyDescent="0.25">
      <c r="A18" s="4"/>
      <c r="B18" s="4"/>
      <c r="C18" s="4"/>
      <c r="D18" s="4"/>
      <c r="E18" s="5"/>
      <c r="F18" s="5"/>
      <c r="G18" s="5"/>
      <c r="H18" s="5"/>
      <c r="I18" s="6">
        <f>IF(F18="","",F18-H18)</f>
      </c>
      <c r="J18" s="6">
        <f>IF(E18="","",E18-G18)</f>
      </c>
      <c r="K18" s="7"/>
      <c r="L18" s="7"/>
      <c r="M18" s="8">
        <f>IF(E18="","",IF(G18&gt;E18,"OVERSPENT",IF(AND(L18&lt;&gt;"",L18&lt;TODAY()),"PERIOD ENDED",IF(I18=0,"Fully released","Open"))))</f>
      </c>
    </row>
    <row r="19" spans="1:13" x14ac:dyDescent="0.25">
      <c r="A19" s="4"/>
      <c r="B19" s="4"/>
      <c r="C19" s="4"/>
      <c r="D19" s="4"/>
      <c r="E19" s="5"/>
      <c r="F19" s="5"/>
      <c r="G19" s="5"/>
      <c r="H19" s="5"/>
      <c r="I19" s="6">
        <f>IF(F19="","",F19-H19)</f>
      </c>
      <c r="J19" s="6">
        <f>IF(E19="","",E19-G19)</f>
      </c>
      <c r="K19" s="7"/>
      <c r="L19" s="7"/>
      <c r="M19" s="8">
        <f>IF(E19="","",IF(G19&gt;E19,"OVERSPENT",IF(AND(L19&lt;&gt;"",L19&lt;TODAY()),"PERIOD ENDED",IF(I19=0,"Fully released","Open"))))</f>
      </c>
    </row>
    <row r="20" spans="1:13" x14ac:dyDescent="0.25">
      <c r="A20" s="4"/>
      <c r="B20" s="4"/>
      <c r="C20" s="4"/>
      <c r="D20" s="4"/>
      <c r="E20" s="5"/>
      <c r="F20" s="5"/>
      <c r="G20" s="5"/>
      <c r="H20" s="5"/>
      <c r="I20" s="6">
        <f>IF(F20="","",F20-H20)</f>
      </c>
      <c r="J20" s="6">
        <f>IF(E20="","",E20-G20)</f>
      </c>
      <c r="K20" s="7"/>
      <c r="L20" s="7"/>
      <c r="M20" s="8">
        <f>IF(E20="","",IF(G20&gt;E20,"OVERSPENT",IF(AND(L20&lt;&gt;"",L20&lt;TODAY()),"PERIOD ENDED",IF(I20=0,"Fully released","Open"))))</f>
      </c>
    </row>
    <row r="21" spans="1:13" x14ac:dyDescent="0.25">
      <c r="A21" s="4"/>
      <c r="B21" s="4"/>
      <c r="C21" s="4"/>
      <c r="D21" s="4"/>
      <c r="E21" s="5"/>
      <c r="F21" s="5"/>
      <c r="G21" s="5"/>
      <c r="H21" s="5"/>
      <c r="I21" s="6">
        <f>IF(F21="","",F21-H21)</f>
      </c>
      <c r="J21" s="6">
        <f>IF(E21="","",E21-G21)</f>
      </c>
      <c r="K21" s="7"/>
      <c r="L21" s="7"/>
      <c r="M21" s="8">
        <f>IF(E21="","",IF(G21&gt;E21,"OVERSPENT",IF(AND(L21&lt;&gt;"",L21&lt;TODAY()),"PERIOD ENDED",IF(I21=0,"Fully released","Open"))))</f>
      </c>
    </row>
    <row r="22" spans="1:13" x14ac:dyDescent="0.25">
      <c r="A22" s="4"/>
      <c r="B22" s="4"/>
      <c r="C22" s="4"/>
      <c r="D22" s="4"/>
      <c r="E22" s="5"/>
      <c r="F22" s="5"/>
      <c r="G22" s="5"/>
      <c r="H22" s="5"/>
      <c r="I22" s="6">
        <f>IF(F22="","",F22-H22)</f>
      </c>
      <c r="J22" s="6">
        <f>IF(E22="","",E22-G22)</f>
      </c>
      <c r="K22" s="7"/>
      <c r="L22" s="7"/>
      <c r="M22" s="8">
        <f>IF(E22="","",IF(G22&gt;E22,"OVERSPENT",IF(AND(L22&lt;&gt;"",L22&lt;TODAY()),"PERIOD ENDED",IF(I22=0,"Fully released","Open"))))</f>
      </c>
    </row>
    <row r="23" spans="1:13" x14ac:dyDescent="0.25">
      <c r="A23" s="4"/>
      <c r="B23" s="4"/>
      <c r="C23" s="4"/>
      <c r="D23" s="4"/>
      <c r="E23" s="5"/>
      <c r="F23" s="5"/>
      <c r="G23" s="5"/>
      <c r="H23" s="5"/>
      <c r="I23" s="6">
        <f>IF(F23="","",F23-H23)</f>
      </c>
      <c r="J23" s="6">
        <f>IF(E23="","",E23-G23)</f>
      </c>
      <c r="K23" s="7"/>
      <c r="L23" s="7"/>
      <c r="M23" s="8">
        <f>IF(E23="","",IF(G23&gt;E23,"OVERSPENT",IF(AND(L23&lt;&gt;"",L23&lt;TODAY()),"PERIOD ENDED",IF(I23=0,"Fully released","Open"))))</f>
      </c>
    </row>
    <row r="24" spans="1:13" x14ac:dyDescent="0.25">
      <c r="A24" s="4"/>
      <c r="B24" s="4"/>
      <c r="C24" s="4"/>
      <c r="D24" s="4"/>
      <c r="E24" s="5"/>
      <c r="F24" s="5"/>
      <c r="G24" s="5"/>
      <c r="H24" s="5"/>
      <c r="I24" s="6">
        <f>IF(F24="","",F24-H24)</f>
      </c>
      <c r="J24" s="6">
        <f>IF(E24="","",E24-G24)</f>
      </c>
      <c r="K24" s="7"/>
      <c r="L24" s="7"/>
      <c r="M24" s="8">
        <f>IF(E24="","",IF(G24&gt;E24,"OVERSPENT",IF(AND(L24&lt;&gt;"",L24&lt;TODAY()),"PERIOD ENDED",IF(I24=0,"Fully released","Open"))))</f>
      </c>
    </row>
    <row r="25" spans="1:13" x14ac:dyDescent="0.25">
      <c r="A25" s="4"/>
      <c r="B25" s="4"/>
      <c r="C25" s="4"/>
      <c r="D25" s="4"/>
      <c r="E25" s="5"/>
      <c r="F25" s="5"/>
      <c r="G25" s="5"/>
      <c r="H25" s="5"/>
      <c r="I25" s="6">
        <f>IF(F25="","",F25-H25)</f>
      </c>
      <c r="J25" s="6">
        <f>IF(E25="","",E25-G25)</f>
      </c>
      <c r="K25" s="7"/>
      <c r="L25" s="7"/>
      <c r="M25" s="8">
        <f>IF(E25="","",IF(G25&gt;E25,"OVERSPENT",IF(AND(L25&lt;&gt;"",L25&lt;TODAY()),"PERIOD ENDED",IF(I25=0,"Fully released","Open"))))</f>
      </c>
    </row>
    <row r="26" spans="1:13" x14ac:dyDescent="0.25">
      <c r="A26" s="4"/>
      <c r="B26" s="4"/>
      <c r="C26" s="4"/>
      <c r="D26" s="4"/>
      <c r="E26" s="5"/>
      <c r="F26" s="5"/>
      <c r="G26" s="5"/>
      <c r="H26" s="5"/>
      <c r="I26" s="6">
        <f>IF(F26="","",F26-H26)</f>
      </c>
      <c r="J26" s="6">
        <f>IF(E26="","",E26-G26)</f>
      </c>
      <c r="K26" s="7"/>
      <c r="L26" s="7"/>
      <c r="M26" s="8">
        <f>IF(E26="","",IF(G26&gt;E26,"OVERSPENT",IF(AND(L26&lt;&gt;"",L26&lt;TODAY()),"PERIOD ENDED",IF(I26=0,"Fully released","Open"))))</f>
      </c>
    </row>
    <row r="27" spans="1:13" x14ac:dyDescent="0.25">
      <c r="A27" s="4"/>
      <c r="B27" s="4"/>
      <c r="C27" s="4"/>
      <c r="D27" s="4"/>
      <c r="E27" s="5"/>
      <c r="F27" s="5"/>
      <c r="G27" s="5"/>
      <c r="H27" s="5"/>
      <c r="I27" s="6">
        <f>IF(F27="","",F27-H27)</f>
      </c>
      <c r="J27" s="6">
        <f>IF(E27="","",E27-G27)</f>
      </c>
      <c r="K27" s="7"/>
      <c r="L27" s="7"/>
      <c r="M27" s="8">
        <f>IF(E27="","",IF(G27&gt;E27,"OVERSPENT",IF(AND(L27&lt;&gt;"",L27&lt;TODAY()),"PERIOD ENDED",IF(I27=0,"Fully released","Open"))))</f>
      </c>
    </row>
    <row r="28" spans="1:13" x14ac:dyDescent="0.25">
      <c r="A28" s="4"/>
      <c r="B28" s="4"/>
      <c r="C28" s="4"/>
      <c r="D28" s="4"/>
      <c r="E28" s="5"/>
      <c r="F28" s="5"/>
      <c r="G28" s="5"/>
      <c r="H28" s="5"/>
      <c r="I28" s="6">
        <f>IF(F28="","",F28-H28)</f>
      </c>
      <c r="J28" s="6">
        <f>IF(E28="","",E28-G28)</f>
      </c>
      <c r="K28" s="7"/>
      <c r="L28" s="7"/>
      <c r="M28" s="8">
        <f>IF(E28="","",IF(G28&gt;E28,"OVERSPENT",IF(AND(L28&lt;&gt;"",L28&lt;TODAY()),"PERIOD ENDED",IF(I28=0,"Fully released","Open"))))</f>
      </c>
    </row>
    <row r="30" spans="1:10" x14ac:dyDescent="0.25">
      <c r="A30" s="9" t="s">
        <v>27</v>
      </c>
      <c r="E30" s="10">
        <f>SUM(E5:E28)</f>
      </c>
      <c r="F30" s="10">
        <f>SUM(F5:F28)</f>
      </c>
      <c r="G30" s="10">
        <f>SUM(G5:G28)</f>
      </c>
      <c r="H30" s="10">
        <f>SUM(H5:H28)</f>
      </c>
      <c r="I30" s="10">
        <f>SUM(I5:I28)</f>
      </c>
      <c r="J30" s="10">
        <f>SUM(J5:J28)</f>
      </c>
    </row>
    <row r="32" spans="1:13" x14ac:dyDescent="0.25">
      <c r="A32" s="11" t="s">
        <v>28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</sheetData>
  <mergeCells count="3">
    <mergeCell ref="A1:M1"/>
    <mergeCell ref="A2:M2"/>
    <mergeCell ref="A32:M32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5" customWidth="1"/>
    <col min="4" max="4" width="46" customWidth="1"/>
    <col min="5" max="5" width="13" customWidth="1"/>
    <col min="6" max="6" width="14" customWidth="1"/>
  </cols>
  <sheetData>
    <row r="1" spans="1:6" x14ac:dyDescent="0.25">
      <c r="A1" s="1" t="s">
        <v>29</v>
      </c>
      <c r="B1" s="1"/>
      <c r="C1" s="1"/>
      <c r="D1" s="1"/>
      <c r="E1" s="1"/>
      <c r="F1" s="1"/>
    </row>
    <row r="2" spans="1:6" x14ac:dyDescent="0.25">
      <c r="A2" s="2" t="s">
        <v>30</v>
      </c>
      <c r="B2" s="2"/>
      <c r="C2" s="2"/>
      <c r="D2" s="2"/>
      <c r="E2" s="2"/>
      <c r="F2" s="2"/>
    </row>
    <row r="4" ht="26" customHeight="1" spans="1:6" x14ac:dyDescent="0.25">
      <c r="A4" s="3" t="s">
        <v>31</v>
      </c>
      <c r="B4" s="3" t="s">
        <v>2</v>
      </c>
      <c r="C4" s="3" t="s">
        <v>32</v>
      </c>
      <c r="D4" s="3" t="s">
        <v>33</v>
      </c>
      <c r="E4" s="3" t="s">
        <v>34</v>
      </c>
      <c r="F4" s="3" t="s">
        <v>35</v>
      </c>
    </row>
    <row r="5" spans="1:3" x14ac:dyDescent="0.25">
      <c r="A5" s="12"/>
      <c r="B5" s="4"/>
      <c r="C5" s="13"/>
    </row>
    <row r="6" spans="1:3" x14ac:dyDescent="0.25">
      <c r="A6" s="12"/>
      <c r="B6" s="4"/>
      <c r="C6" s="13"/>
    </row>
    <row r="7" spans="1:3" x14ac:dyDescent="0.25">
      <c r="A7" s="12"/>
      <c r="B7" s="4"/>
      <c r="C7" s="13"/>
    </row>
    <row r="8" spans="1:3" x14ac:dyDescent="0.25">
      <c r="A8" s="12"/>
      <c r="B8" s="4"/>
      <c r="C8" s="13"/>
    </row>
    <row r="9" spans="1:3" x14ac:dyDescent="0.25">
      <c r="A9" s="12"/>
      <c r="B9" s="4"/>
      <c r="C9" s="13"/>
    </row>
    <row r="10" spans="1:3" x14ac:dyDescent="0.25">
      <c r="A10" s="12"/>
      <c r="B10" s="4"/>
      <c r="C10" s="13"/>
    </row>
    <row r="11" spans="1:3" x14ac:dyDescent="0.25">
      <c r="A11" s="12"/>
      <c r="B11" s="4"/>
      <c r="C11" s="13"/>
    </row>
    <row r="12" spans="1:3" x14ac:dyDescent="0.25">
      <c r="A12" s="12"/>
      <c r="B12" s="4"/>
      <c r="C12" s="13"/>
    </row>
    <row r="13" spans="1:3" x14ac:dyDescent="0.25">
      <c r="A13" s="12"/>
      <c r="B13" s="4"/>
      <c r="C13" s="13"/>
    </row>
    <row r="14" spans="1:3" x14ac:dyDescent="0.25">
      <c r="A14" s="12"/>
      <c r="B14" s="4"/>
      <c r="C14" s="13"/>
    </row>
    <row r="15" spans="1:3" x14ac:dyDescent="0.25">
      <c r="A15" s="12"/>
      <c r="B15" s="4"/>
      <c r="C15" s="13"/>
    </row>
    <row r="16" spans="1:3" x14ac:dyDescent="0.25">
      <c r="A16" s="12"/>
      <c r="B16" s="4"/>
      <c r="C16" s="13"/>
    </row>
    <row r="17" spans="1:3" x14ac:dyDescent="0.25">
      <c r="A17" s="12"/>
      <c r="B17" s="4"/>
      <c r="C17" s="13"/>
    </row>
    <row r="18" spans="1:3" x14ac:dyDescent="0.25">
      <c r="A18" s="12"/>
      <c r="B18" s="4"/>
      <c r="C18" s="13"/>
    </row>
    <row r="19" spans="1:3" x14ac:dyDescent="0.25">
      <c r="A19" s="12"/>
      <c r="B19" s="4"/>
      <c r="C19" s="13"/>
    </row>
    <row r="20" spans="1:3" x14ac:dyDescent="0.25">
      <c r="A20" s="12"/>
      <c r="B20" s="4"/>
      <c r="C20" s="13"/>
    </row>
    <row r="21" spans="1:3" x14ac:dyDescent="0.25">
      <c r="A21" s="12"/>
      <c r="B21" s="4"/>
      <c r="C21" s="13"/>
    </row>
    <row r="22" spans="1:3" x14ac:dyDescent="0.25">
      <c r="A22" s="12"/>
      <c r="B22" s="4"/>
      <c r="C22" s="13"/>
    </row>
    <row r="23" spans="1:3" x14ac:dyDescent="0.25">
      <c r="A23" s="12"/>
      <c r="B23" s="4"/>
      <c r="C23" s="13"/>
    </row>
    <row r="24" spans="1:3" x14ac:dyDescent="0.25">
      <c r="A24" s="12"/>
      <c r="B24" s="4"/>
      <c r="C24" s="13"/>
    </row>
    <row r="25" spans="1:3" x14ac:dyDescent="0.25">
      <c r="A25" s="12"/>
      <c r="B25" s="4"/>
      <c r="C25" s="13"/>
    </row>
    <row r="26" spans="1:3" x14ac:dyDescent="0.25">
      <c r="A26" s="12"/>
      <c r="B26" s="4"/>
      <c r="C26" s="13"/>
    </row>
    <row r="27" spans="1:3" x14ac:dyDescent="0.25">
      <c r="A27" s="12"/>
      <c r="B27" s="4"/>
      <c r="C27" s="13"/>
    </row>
    <row r="28" spans="1:3" x14ac:dyDescent="0.25">
      <c r="A28" s="12"/>
      <c r="B28" s="4"/>
      <c r="C28" s="13"/>
    </row>
    <row r="30" spans="2:3" x14ac:dyDescent="0.25">
      <c r="B30" s="14" t="s">
        <v>36</v>
      </c>
      <c r="C30" s="15">
        <f>SUM(C5:C28)</f>
      </c>
    </row>
  </sheetData>
  <mergeCells count="2">
    <mergeCell ref="A1:F1"/>
    <mergeCell ref="A2:F2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34" customWidth="1"/>
    <col min="2" max="2" width="76" customWidth="1"/>
  </cols>
  <sheetData>
    <row r="1" spans="1:1" x14ac:dyDescent="0.25">
      <c r="A1" s="16" t="s">
        <v>37</v>
      </c>
    </row>
    <row r="2" spans="1:1" x14ac:dyDescent="0.25">
      <c r="A2" s="2" t="s">
        <v>38</v>
      </c>
    </row>
    <row r="4" spans="1:2" x14ac:dyDescent="0.25">
      <c r="A4" s="17" t="s">
        <v>39</v>
      </c>
      <c r="B4" s="18" t="s">
        <v>40</v>
      </c>
    </row>
    <row r="5" spans="1:2" x14ac:dyDescent="0.25">
      <c r="A5" s="17" t="s">
        <v>41</v>
      </c>
      <c r="B5" s="18" t="s">
        <v>42</v>
      </c>
    </row>
    <row r="6" spans="1:2" x14ac:dyDescent="0.25">
      <c r="A6" s="17" t="s">
        <v>43</v>
      </c>
      <c r="B6" s="18" t="s">
        <v>44</v>
      </c>
    </row>
    <row r="7" spans="1:2" x14ac:dyDescent="0.25">
      <c r="A7" s="17" t="s">
        <v>45</v>
      </c>
      <c r="B7" s="18" t="s">
        <v>46</v>
      </c>
    </row>
    <row r="8" spans="1:2" x14ac:dyDescent="0.25">
      <c r="A8" s="17" t="s">
        <v>47</v>
      </c>
      <c r="B8" s="18" t="s">
        <v>48</v>
      </c>
    </row>
    <row r="9" spans="1:2" x14ac:dyDescent="0.25">
      <c r="A9" s="17" t="s">
        <v>49</v>
      </c>
      <c r="B9" s="18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30" customWidth="1"/>
    <col min="2" max="2" width="92" customWidth="1"/>
  </cols>
  <sheetData>
    <row r="1" spans="1:1" x14ac:dyDescent="0.25">
      <c r="A1" s="16" t="s">
        <v>51</v>
      </c>
    </row>
    <row r="3" spans="1:2" x14ac:dyDescent="0.25">
      <c r="A3" s="19" t="s">
        <v>52</v>
      </c>
      <c r="B3" s="20" t="s">
        <v>53</v>
      </c>
    </row>
    <row r="4" spans="1:2" x14ac:dyDescent="0.25">
      <c r="A4" s="19" t="s">
        <v>54</v>
      </c>
      <c r="B4" s="20" t="s">
        <v>55</v>
      </c>
    </row>
    <row r="5" spans="1:2" x14ac:dyDescent="0.25">
      <c r="A5" s="19" t="s">
        <v>56</v>
      </c>
      <c r="B5" s="20" t="s">
        <v>57</v>
      </c>
    </row>
    <row r="6" spans="1:2" x14ac:dyDescent="0.25">
      <c r="A6" s="19" t="s">
        <v>58</v>
      </c>
      <c r="B6" s="20" t="s">
        <v>59</v>
      </c>
    </row>
    <row r="7" spans="1:2" x14ac:dyDescent="0.25">
      <c r="A7" s="19" t="s">
        <v>60</v>
      </c>
      <c r="B7" s="20" t="s">
        <v>61</v>
      </c>
    </row>
    <row r="8" spans="1:2" x14ac:dyDescent="0.25">
      <c r="A8" s="19" t="s">
        <v>62</v>
      </c>
      <c r="B8" s="20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Fund Register</vt:lpstr>
      <vt:lpstr>Release Log</vt:lpstr>
      <vt:lpstr>Conditional Test</vt:lpstr>
      <vt:lpstr>Sources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GivingArc</dc:creator>
  <dc:title/>
  <dc:subject/>
  <dc:description/>
  <cp:keywords/>
  <cp:category/>
  <cp:lastModifiedBy>Unknown</cp:lastModifiedBy>
  <dcterms:created xsi:type="dcterms:W3CDTF">2026-09-01T18:04:53Z</dcterms:created>
  <dcterms:modified xsi:type="dcterms:W3CDTF">2026-09-01T18:04:53Z</dcterms:modified>
</cp:coreProperties>
</file>